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date1904="1" showInkAnnotation="0" autoCompressPictures="0"/>
  <bookViews>
    <workbookView xWindow="0" yWindow="0" windowWidth="25600" windowHeight="15540" tabRatio="500"/>
  </bookViews>
  <sheets>
    <sheet name="BACKLOG" sheetId="1" r:id="rId1"/>
  </sheets>
  <definedNames>
    <definedName name="_xlnm._FilterDatabase" localSheetId="0" hidden="1">BACKLOG!$A$2:$J$7</definedName>
    <definedName name="cost">BACKLOG!$F$9</definedName>
    <definedName name="_xlnm.Print_Area" localSheetId="0">BACKLOG!$A$2:$F$16</definedName>
    <definedName name="value">BACKLOG!$J$9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J3" i="1"/>
  <c r="J4" i="1"/>
  <c r="J5" i="1"/>
  <c r="J7" i="1"/>
  <c r="J9" i="1"/>
  <c r="K3" i="1"/>
  <c r="F9" i="1"/>
  <c r="L3" i="1"/>
  <c r="M3" i="1"/>
  <c r="K4" i="1"/>
  <c r="L4" i="1"/>
  <c r="M4" i="1"/>
  <c r="K5" i="1"/>
  <c r="L5" i="1"/>
  <c r="M5" i="1"/>
  <c r="K6" i="1"/>
  <c r="L6" i="1"/>
  <c r="M6" i="1"/>
  <c r="K7" i="1"/>
  <c r="L7" i="1"/>
  <c r="M7" i="1"/>
</calcChain>
</file>

<file path=xl/comments1.xml><?xml version="1.0" encoding="utf-8"?>
<comments xmlns="http://schemas.openxmlformats.org/spreadsheetml/2006/main">
  <authors>
    <author>Sergey Dmitriev</author>
  </authors>
  <commentList>
    <comment ref="G1" authorId="0">
      <text>
        <r>
          <rPr>
            <b/>
            <sz val="9"/>
            <color indexed="81"/>
            <rFont val="Verdana"/>
          </rPr>
          <t>Sergey Dmitriev:</t>
        </r>
        <r>
          <rPr>
            <sz val="9"/>
            <color indexed="81"/>
            <rFont val="Verdana"/>
          </rPr>
          <t xml:space="preserve">
By giving 2 we say that sales is more important than cost reduction, but less important than uniqueness</t>
        </r>
      </text>
    </comment>
    <comment ref="H1" authorId="0">
      <text>
        <r>
          <rPr>
            <b/>
            <sz val="9"/>
            <color indexed="81"/>
            <rFont val="Verdana"/>
          </rPr>
          <t>Sergey Dmitriev:</t>
        </r>
        <r>
          <rPr>
            <sz val="9"/>
            <color indexed="81"/>
            <rFont val="Verdana"/>
          </rPr>
          <t xml:space="preserve">
I usually use numbers to state the importance of weighting criteria starting with 1 for the lowest importance and going up</t>
        </r>
      </text>
    </comment>
    <comment ref="I1" authorId="0">
      <text>
        <r>
          <rPr>
            <b/>
            <sz val="9"/>
            <color indexed="81"/>
            <rFont val="Verdana"/>
          </rPr>
          <t>Sergey Dmitriev:</t>
        </r>
        <r>
          <rPr>
            <sz val="9"/>
            <color indexed="81"/>
            <rFont val="Verdana"/>
          </rPr>
          <t xml:space="preserve">
It could be that you have more weight criteria, so that you have to add som columns here</t>
        </r>
      </text>
    </comment>
    <comment ref="F2" authorId="0">
      <text>
        <r>
          <rPr>
            <b/>
            <sz val="9"/>
            <color indexed="81"/>
            <rFont val="Verdana"/>
          </rPr>
          <t>Sergey Dmitriev:</t>
        </r>
        <r>
          <rPr>
            <sz val="9"/>
            <color indexed="81"/>
            <rFont val="Verdana"/>
          </rPr>
          <t xml:space="preserve">
Estimates in story points</t>
        </r>
      </text>
    </comment>
    <comment ref="J2" authorId="0">
      <text>
        <r>
          <rPr>
            <b/>
            <sz val="9"/>
            <color indexed="81"/>
            <rFont val="Verdana"/>
          </rPr>
          <t>Sergey Dmitriev:</t>
        </r>
        <r>
          <rPr>
            <sz val="9"/>
            <color indexed="81"/>
            <rFont val="Verdana"/>
          </rPr>
          <t xml:space="preserve">
We calculate total value of each story by multiplying weight of each weight criteria by the relative </t>
        </r>
      </text>
    </comment>
    <comment ref="N2" authorId="0">
      <text>
        <r>
          <rPr>
            <b/>
            <sz val="9"/>
            <color indexed="81"/>
            <rFont val="Verdana"/>
          </rPr>
          <t>Sergey Dmitriev:</t>
        </r>
        <r>
          <rPr>
            <sz val="9"/>
            <color indexed="81"/>
            <rFont val="Verdana"/>
          </rPr>
          <t xml:space="preserve">
Always try to deliver some of the exciters every sprint, especially on the existing products.</t>
        </r>
      </text>
    </comment>
    <comment ref="O2" authorId="0">
      <text>
        <r>
          <rPr>
            <b/>
            <sz val="9"/>
            <color indexed="81"/>
            <rFont val="Verdana"/>
          </rPr>
          <t>Sergey Dmitriev:</t>
        </r>
        <r>
          <rPr>
            <sz val="9"/>
            <color indexed="81"/>
            <rFont val="Verdana"/>
          </rPr>
          <t xml:space="preserve">
Kano-weighting helps you to prioritize linear features. This is here you need this aproach the most.</t>
        </r>
      </text>
    </comment>
    <comment ref="P2" authorId="0">
      <text>
        <r>
          <rPr>
            <b/>
            <sz val="9"/>
            <color indexed="81"/>
            <rFont val="Verdana"/>
          </rPr>
          <t>Sergey Dmitriev:</t>
        </r>
        <r>
          <rPr>
            <sz val="9"/>
            <color indexed="81"/>
            <rFont val="Verdana"/>
          </rPr>
          <t xml:space="preserve">
Try to do all of the baseline features. Especially on the existing products. Often no need to do the valuation on these features.</t>
        </r>
      </text>
    </comment>
    <comment ref="H3" authorId="0">
      <text>
        <r>
          <rPr>
            <b/>
            <sz val="9"/>
            <color indexed="81"/>
            <rFont val="Verdana"/>
          </rPr>
          <t>Sergey Dmitriev:</t>
        </r>
        <r>
          <rPr>
            <sz val="9"/>
            <color indexed="81"/>
            <rFont val="Verdana"/>
          </rPr>
          <t xml:space="preserve">
I use numbers 0, 1 and 2 to analyse each story agains out chosen weight criteria.
0 means this story does not affect this weight criterion</t>
        </r>
      </text>
    </comment>
    <comment ref="G4" authorId="0">
      <text>
        <r>
          <rPr>
            <b/>
            <sz val="9"/>
            <color indexed="81"/>
            <rFont val="Verdana"/>
          </rPr>
          <t>Sergey Dmitriev:</t>
        </r>
        <r>
          <rPr>
            <sz val="9"/>
            <color indexed="81"/>
            <rFont val="Verdana"/>
          </rPr>
          <t xml:space="preserve">
1 means this story has slightly positive impact on this weight criterion</t>
        </r>
      </text>
    </comment>
    <comment ref="H5" authorId="0">
      <text>
        <r>
          <rPr>
            <b/>
            <sz val="9"/>
            <color indexed="81"/>
            <rFont val="Verdana"/>
          </rPr>
          <t>Sergey Dmitriev:</t>
        </r>
        <r>
          <rPr>
            <sz val="9"/>
            <color indexed="81"/>
            <rFont val="Verdana"/>
          </rPr>
          <t xml:space="preserve">
2 means this story has big impact on this weight criterion</t>
        </r>
      </text>
    </comment>
  </commentList>
</comments>
</file>

<file path=xl/sharedStrings.xml><?xml version="1.0" encoding="utf-8"?>
<sst xmlns="http://schemas.openxmlformats.org/spreadsheetml/2006/main" count="35" uniqueCount="33">
  <si>
    <t>If items have same importance, they should preferably be developed in the same sprint</t>
    <phoneticPr fontId="2" type="noConversion"/>
  </si>
  <si>
    <t>Speculative, might never be needed</t>
  </si>
  <si>
    <t>Should be included, but we can live until next sprint</t>
  </si>
  <si>
    <t>Must be included or somebody is going to die</t>
  </si>
  <si>
    <t>Notes on importance</t>
    <phoneticPr fontId="0" type="noConversion"/>
  </si>
  <si>
    <t>x</t>
    <phoneticPr fontId="0" type="noConversion"/>
  </si>
  <si>
    <t>As a user I want iPod to skip songs so that I can skip something I´m not in the mood for</t>
    <phoneticPr fontId="0" type="noConversion"/>
  </si>
  <si>
    <t>As a user I want iPod to jump two songs so that I can forward faster</t>
    <phoneticPr fontId="0" type="noConversion"/>
  </si>
  <si>
    <t>x</t>
    <phoneticPr fontId="0" type="noConversion"/>
  </si>
  <si>
    <t>As a user I can navigate the iPod with a wheel so that navigation is easy</t>
    <phoneticPr fontId="0" type="noConversion"/>
  </si>
  <si>
    <t>As a user I want iPod battery to last 2 days so that I dont have to charge it that long</t>
    <phoneticPr fontId="0" type="noConversion"/>
  </si>
  <si>
    <t>x</t>
    <phoneticPr fontId="0" type="noConversion"/>
  </si>
  <si>
    <t>As a user I want to play the songs on iPod so that I can enjoy music</t>
    <phoneticPr fontId="0" type="noConversion"/>
  </si>
  <si>
    <t>Baseline</t>
    <phoneticPr fontId="0" type="noConversion"/>
  </si>
  <si>
    <t>Linear</t>
  </si>
  <si>
    <t>Exciter</t>
  </si>
  <si>
    <t>Priority</t>
  </si>
  <si>
    <t>Cost percent</t>
  </si>
  <si>
    <t>Value percent</t>
  </si>
  <si>
    <t>Total value</t>
  </si>
  <si>
    <t>Cost reduction</t>
    <phoneticPr fontId="0" type="noConversion"/>
  </si>
  <si>
    <t>Sales</t>
    <phoneticPr fontId="0" type="noConversion"/>
  </si>
  <si>
    <t>Estimate</t>
  </si>
  <si>
    <t>How to test</t>
  </si>
  <si>
    <t>Notes</t>
  </si>
  <si>
    <t>Name</t>
  </si>
  <si>
    <t>Imp</t>
  </si>
  <si>
    <t>ID</t>
  </si>
  <si>
    <t>Weight</t>
    <phoneticPr fontId="0" type="noConversion"/>
  </si>
  <si>
    <t>100-499</t>
    <phoneticPr fontId="2" type="noConversion"/>
  </si>
  <si>
    <t>500+</t>
    <phoneticPr fontId="2" type="noConversion"/>
  </si>
  <si>
    <t>0-100</t>
    <phoneticPr fontId="2" type="noConversion"/>
  </si>
  <si>
    <t>Uniqueness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</si>
</sst>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Verdana"/>
    </font>
    <font>
      <sz val="10"/>
      <name val="Tahoma"/>
      <family val="2"/>
    </font>
    <font>
      <sz val="8"/>
      <name val="Verdana"/>
    </font>
    <font>
      <sz val="10"/>
      <color indexed="55"/>
      <name val="Tahoma"/>
      <family val="2"/>
    </font>
    <font>
      <sz val="10"/>
      <color indexed="18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2"/>
      <color indexed="18"/>
      <name val="Tahoma"/>
      <family val="2"/>
    </font>
    <font>
      <b/>
      <sz val="12"/>
      <color indexed="16"/>
      <name val="Tahoma"/>
      <family val="2"/>
    </font>
    <font>
      <b/>
      <sz val="14"/>
      <name val="Tahoma"/>
      <family val="2"/>
    </font>
    <font>
      <sz val="9"/>
      <color indexed="81"/>
      <name val="Verdana"/>
    </font>
    <font>
      <b/>
      <sz val="9"/>
      <color indexed="81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</xf>
    <xf numFmtId="9" fontId="1" fillId="2" borderId="0" xfId="0" applyNumberFormat="1" applyFont="1" applyFill="1" applyBorder="1" applyAlignment="1" applyProtection="1">
      <alignment horizontal="left" vertical="top"/>
    </xf>
    <xf numFmtId="164" fontId="1" fillId="3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Border="1" applyAlignment="1" applyProtection="1">
      <alignment horizontal="left" vertical="top"/>
      <protection locked="0"/>
    </xf>
    <xf numFmtId="164" fontId="1" fillId="2" borderId="0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1" fontId="3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164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NumberFormat="1" applyFont="1" applyFill="1" applyBorder="1" applyAlignment="1" applyProtection="1">
      <alignment horizontal="left" vertical="top" wrapText="1"/>
      <protection locked="0"/>
    </xf>
    <xf numFmtId="1" fontId="1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NumberFormat="1" applyFont="1" applyFill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6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9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1" fillId="4" borderId="0" xfId="0" applyFont="1" applyFill="1" applyBorder="1" applyAlignment="1" applyProtection="1">
      <alignment horizontal="left" vertical="top"/>
    </xf>
    <xf numFmtId="9" fontId="1" fillId="4" borderId="0" xfId="0" applyNumberFormat="1" applyFont="1" applyFill="1" applyBorder="1" applyAlignment="1" applyProtection="1">
      <alignment horizontal="left" vertical="top"/>
    </xf>
    <xf numFmtId="0" fontId="6" fillId="4" borderId="0" xfId="0" applyFont="1" applyFill="1" applyBorder="1" applyAlignment="1" applyProtection="1">
      <alignment horizontal="left" vertical="top"/>
    </xf>
    <xf numFmtId="164" fontId="6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4" borderId="0" xfId="0" applyNumberFormat="1" applyFont="1" applyFill="1" applyBorder="1" applyAlignment="1" applyProtection="1">
      <alignment horizontal="left" vertical="top" wrapText="1"/>
      <protection locked="0"/>
    </xf>
    <xf numFmtId="1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3" fillId="4" borderId="0" xfId="0" applyNumberFormat="1" applyFont="1" applyFill="1" applyBorder="1" applyAlignment="1" applyProtection="1">
      <alignment horizontal="left" vertical="top" wrapText="1"/>
      <protection locked="0"/>
    </xf>
    <xf numFmtId="1" fontId="1" fillId="6" borderId="0" xfId="0" applyNumberFormat="1" applyFont="1" applyFill="1" applyBorder="1" applyAlignment="1" applyProtection="1">
      <alignment horizontal="left" vertical="top"/>
    </xf>
    <xf numFmtId="1" fontId="1" fillId="5" borderId="0" xfId="0" applyNumberFormat="1" applyFont="1" applyFill="1" applyBorder="1" applyAlignment="1" applyProtection="1">
      <alignment horizontal="left" vertical="top" wrapText="1"/>
      <protection locked="0"/>
    </xf>
    <xf numFmtId="0" fontId="7" fillId="6" borderId="0" xfId="0" applyNumberFormat="1" applyFont="1" applyFill="1" applyBorder="1" applyAlignment="1" applyProtection="1">
      <alignment horizontal="left" wrapText="1"/>
      <protection locked="0"/>
    </xf>
    <xf numFmtId="0" fontId="7" fillId="2" borderId="0" xfId="0" applyNumberFormat="1" applyFont="1" applyFill="1" applyBorder="1" applyAlignment="1" applyProtection="1">
      <alignment horizontal="left" wrapText="1"/>
      <protection locked="0"/>
    </xf>
    <xf numFmtId="0" fontId="7" fillId="6" borderId="12" xfId="0" applyNumberFormat="1" applyFont="1" applyFill="1" applyBorder="1" applyAlignment="1" applyProtection="1">
      <alignment horizontal="left" textRotation="90" wrapText="1"/>
    </xf>
    <xf numFmtId="9" fontId="8" fillId="7" borderId="11" xfId="0" applyNumberFormat="1" applyFont="1" applyFill="1" applyBorder="1" applyAlignment="1" applyProtection="1">
      <alignment horizontal="left" textRotation="90"/>
    </xf>
    <xf numFmtId="9" fontId="8" fillId="7" borderId="12" xfId="0" applyNumberFormat="1" applyFont="1" applyFill="1" applyBorder="1" applyAlignment="1" applyProtection="1">
      <alignment horizontal="left" textRotation="90"/>
    </xf>
    <xf numFmtId="0" fontId="7" fillId="6" borderId="11" xfId="0" applyNumberFormat="1" applyFont="1" applyFill="1" applyBorder="1" applyAlignment="1" applyProtection="1">
      <alignment horizontal="left" textRotation="90" wrapText="1"/>
    </xf>
    <xf numFmtId="0" fontId="8" fillId="7" borderId="12" xfId="0" applyFont="1" applyFill="1" applyBorder="1" applyAlignment="1" applyProtection="1">
      <alignment horizontal="left" textRotation="90"/>
      <protection locked="0"/>
    </xf>
    <xf numFmtId="164" fontId="9" fillId="6" borderId="11" xfId="0" applyNumberFormat="1" applyFont="1" applyFill="1" applyBorder="1" applyAlignment="1" applyProtection="1">
      <alignment horizontal="left" wrapText="1"/>
      <protection locked="0"/>
    </xf>
    <xf numFmtId="0" fontId="7" fillId="6" borderId="11" xfId="0" applyNumberFormat="1" applyFont="1" applyFill="1" applyBorder="1" applyAlignment="1" applyProtection="1">
      <alignment horizontal="left" wrapText="1"/>
      <protection locked="0"/>
    </xf>
    <xf numFmtId="1" fontId="10" fillId="6" borderId="11" xfId="0" applyNumberFormat="1" applyFont="1" applyFill="1" applyBorder="1" applyAlignment="1" applyProtection="1">
      <alignment horizontal="left" wrapText="1"/>
      <protection locked="0"/>
    </xf>
    <xf numFmtId="1" fontId="7" fillId="6" borderId="10" xfId="0" applyNumberFormat="1" applyFont="1" applyFill="1" applyBorder="1" applyAlignment="1" applyProtection="1">
      <alignment horizontal="left" wrapText="1"/>
      <protection locked="0"/>
    </xf>
    <xf numFmtId="0" fontId="5" fillId="8" borderId="0" xfId="0" applyFont="1" applyFill="1" applyBorder="1" applyAlignment="1" applyProtection="1">
      <alignment horizontal="center" vertical="top"/>
      <protection locked="0"/>
    </xf>
    <xf numFmtId="0" fontId="7" fillId="2" borderId="12" xfId="0" applyNumberFormat="1" applyFont="1" applyFill="1" applyBorder="1" applyAlignment="1" applyProtection="1">
      <alignment horizontal="left" textRotation="255" wrapText="1"/>
      <protection locked="0"/>
    </xf>
    <xf numFmtId="0" fontId="11" fillId="0" borderId="0" xfId="0" applyFont="1" applyBorder="1" applyAlignment="1" applyProtection="1">
      <alignment horizontal="righ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103"/>
  <sheetViews>
    <sheetView tabSelected="1" zoomScale="130" zoomScaleNormal="88" zoomScalePageLayoutView="88" workbookViewId="0">
      <selection activeCell="I13" sqref="I13"/>
    </sheetView>
  </sheetViews>
  <sheetFormatPr baseColWidth="10" defaultColWidth="7.85546875" defaultRowHeight="13" x14ac:dyDescent="0"/>
  <cols>
    <col min="1" max="1" width="5.7109375" style="8" customWidth="1"/>
    <col min="2" max="2" width="6.7109375" style="7" customWidth="1"/>
    <col min="3" max="3" width="52.85546875" style="6" customWidth="1"/>
    <col min="4" max="4" width="9.5703125" style="6" hidden="1" customWidth="1"/>
    <col min="5" max="5" width="13.7109375" style="6" hidden="1" customWidth="1"/>
    <col min="6" max="6" width="9.28515625" style="5" customWidth="1"/>
    <col min="7" max="9" width="6.42578125" style="2" customWidth="1"/>
    <col min="10" max="10" width="6" style="3" customWidth="1"/>
    <col min="11" max="11" width="5.5703125" style="4" customWidth="1"/>
    <col min="12" max="12" width="4.85546875" style="4" customWidth="1"/>
    <col min="13" max="13" width="6.85546875" style="3" customWidth="1"/>
    <col min="14" max="16" width="3.5703125" style="2" customWidth="1"/>
    <col min="17" max="36" width="7.85546875" style="2"/>
    <col min="37" max="16384" width="7.85546875" style="1"/>
  </cols>
  <sheetData>
    <row r="1" spans="1:36" ht="27" customHeight="1">
      <c r="B1" s="2"/>
      <c r="C1" s="53" t="s">
        <v>28</v>
      </c>
      <c r="F1" s="9"/>
      <c r="G1" s="51">
        <v>2</v>
      </c>
      <c r="H1" s="51">
        <v>3</v>
      </c>
      <c r="I1" s="51">
        <v>1</v>
      </c>
    </row>
    <row r="2" spans="1:36" s="40" customFormat="1" ht="127" customHeight="1">
      <c r="A2" s="50" t="s">
        <v>27</v>
      </c>
      <c r="B2" s="49" t="s">
        <v>26</v>
      </c>
      <c r="C2" s="48" t="s">
        <v>25</v>
      </c>
      <c r="D2" s="48" t="s">
        <v>24</v>
      </c>
      <c r="E2" s="48" t="s">
        <v>23</v>
      </c>
      <c r="F2" s="47" t="s">
        <v>22</v>
      </c>
      <c r="G2" s="46" t="s">
        <v>21</v>
      </c>
      <c r="H2" s="46" t="s">
        <v>32</v>
      </c>
      <c r="I2" s="46" t="s">
        <v>20</v>
      </c>
      <c r="J2" s="45" t="s">
        <v>19</v>
      </c>
      <c r="K2" s="44" t="s">
        <v>18</v>
      </c>
      <c r="L2" s="43" t="s">
        <v>17</v>
      </c>
      <c r="M2" s="42" t="s">
        <v>16</v>
      </c>
      <c r="N2" s="52" t="s">
        <v>15</v>
      </c>
      <c r="O2" s="52" t="s">
        <v>14</v>
      </c>
      <c r="P2" s="52" t="s">
        <v>13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27" customHeight="1">
      <c r="A3" s="8">
        <v>1</v>
      </c>
      <c r="C3" s="6" t="s">
        <v>12</v>
      </c>
      <c r="F3" s="5">
        <v>5</v>
      </c>
      <c r="G3" s="2">
        <v>1</v>
      </c>
      <c r="H3" s="2">
        <v>0</v>
      </c>
      <c r="I3" s="2">
        <v>0</v>
      </c>
      <c r="J3" s="3">
        <f>(G3*$G$1)+(H3*$H$1)+(I3*$I$1)</f>
        <v>2</v>
      </c>
      <c r="K3" s="4">
        <f>J3/(IF(value&lt;&gt;0,value,1))</f>
        <v>7.6923076923076927E-2</v>
      </c>
      <c r="L3" s="4">
        <f>F3/IF(cost&lt;&gt;0,cost,1)</f>
        <v>0.3125</v>
      </c>
      <c r="M3" s="38">
        <f>K3/(IF(L3&lt;&gt;0,L3,1))*100</f>
        <v>24.615384615384617</v>
      </c>
      <c r="P3" s="2" t="s">
        <v>11</v>
      </c>
    </row>
    <row r="4" spans="1:36" ht="27" customHeight="1">
      <c r="A4" s="8">
        <v>2</v>
      </c>
      <c r="C4" s="6" t="s">
        <v>10</v>
      </c>
      <c r="F4" s="5">
        <v>1</v>
      </c>
      <c r="G4" s="2">
        <v>1</v>
      </c>
      <c r="H4" s="2">
        <v>0</v>
      </c>
      <c r="I4" s="2">
        <v>0</v>
      </c>
      <c r="J4" s="3">
        <f>(G4*$G$1)+(H4*$H$1)+(I4*$I$1)</f>
        <v>2</v>
      </c>
      <c r="K4" s="4">
        <f>J4/(IF(value&lt;&gt;0,value,1))</f>
        <v>7.6923076923076927E-2</v>
      </c>
      <c r="L4" s="4">
        <f>F4/IF(cost&lt;&gt;0,cost,1)</f>
        <v>6.25E-2</v>
      </c>
      <c r="M4" s="38">
        <f>K4/(IF(L4&lt;&gt;0,L4,1))*100</f>
        <v>123.07692307692308</v>
      </c>
      <c r="O4" s="2" t="s">
        <v>5</v>
      </c>
    </row>
    <row r="5" spans="1:36" ht="27" customHeight="1">
      <c r="A5" s="8">
        <v>3</v>
      </c>
      <c r="C5" s="6" t="s">
        <v>9</v>
      </c>
      <c r="F5" s="5">
        <v>2</v>
      </c>
      <c r="G5" s="2">
        <v>0</v>
      </c>
      <c r="H5" s="2">
        <v>2</v>
      </c>
      <c r="I5" s="2">
        <v>0</v>
      </c>
      <c r="J5" s="3">
        <f>(G5*$G$1)+(H5*$H$1)+(I5*$I$1)</f>
        <v>6</v>
      </c>
      <c r="K5" s="4">
        <f>J5/(IF(value&lt;&gt;0,value,1))</f>
        <v>0.23076923076923078</v>
      </c>
      <c r="L5" s="4">
        <f>F5/IF(cost&lt;&gt;0,cost,1)</f>
        <v>0.125</v>
      </c>
      <c r="M5" s="38">
        <f>K5/(IF(L5&lt;&gt;0,L5,1))*100</f>
        <v>184.61538461538461</v>
      </c>
      <c r="N5" s="2" t="s">
        <v>8</v>
      </c>
    </row>
    <row r="6" spans="1:36" ht="27" customHeight="1">
      <c r="A6" s="8">
        <v>4</v>
      </c>
      <c r="C6" s="6" t="s">
        <v>7</v>
      </c>
      <c r="F6" s="5">
        <v>3</v>
      </c>
      <c r="G6" s="2">
        <v>2</v>
      </c>
      <c r="H6" s="2">
        <v>2</v>
      </c>
      <c r="I6" s="2">
        <v>1</v>
      </c>
      <c r="J6" s="3">
        <f>(G6*$G$1)+(H6*$H$1)+(I6*$I$1)</f>
        <v>11</v>
      </c>
      <c r="K6" s="4">
        <f>J6/(IF(value&lt;&gt;0,value,1))</f>
        <v>0.42307692307692307</v>
      </c>
      <c r="L6" s="4">
        <f>F6/IF(cost&lt;&gt;0,cost,1)</f>
        <v>0.1875</v>
      </c>
      <c r="M6" s="38">
        <f>K6/(IF(L6&lt;&gt;0,L6,1))*100</f>
        <v>225.64102564102564</v>
      </c>
      <c r="O6" s="2" t="s">
        <v>5</v>
      </c>
    </row>
    <row r="7" spans="1:36" ht="27" customHeight="1">
      <c r="A7" s="8">
        <v>5</v>
      </c>
      <c r="B7" s="39"/>
      <c r="C7" s="6" t="s">
        <v>6</v>
      </c>
      <c r="F7" s="5">
        <v>5</v>
      </c>
      <c r="G7" s="2">
        <v>0</v>
      </c>
      <c r="H7" s="2">
        <v>1</v>
      </c>
      <c r="I7" s="2">
        <v>2</v>
      </c>
      <c r="J7" s="3">
        <f>(G7*$G$1)+(H7*$H$1)+(I7*$I$1)</f>
        <v>5</v>
      </c>
      <c r="K7" s="4">
        <f>J7/(IF(value&lt;&gt;0,value,1))</f>
        <v>0.19230769230769232</v>
      </c>
      <c r="L7" s="4">
        <f>F7/IF(cost&lt;&gt;0,cost,1)</f>
        <v>0.3125</v>
      </c>
      <c r="M7" s="38">
        <f>K7/(IF(L7&lt;&gt;0,L7,1))*100</f>
        <v>61.53846153846154</v>
      </c>
      <c r="P7" s="2" t="s">
        <v>5</v>
      </c>
    </row>
    <row r="8" spans="1:36" ht="27" customHeight="1">
      <c r="M8" s="38"/>
    </row>
    <row r="9" spans="1:36" s="30" customFormat="1" ht="25.5" customHeight="1">
      <c r="A9" s="37"/>
      <c r="B9" s="36"/>
      <c r="C9" s="35"/>
      <c r="D9" s="35"/>
      <c r="E9" s="35"/>
      <c r="F9" s="34">
        <f>SUM(F3:F7)</f>
        <v>16</v>
      </c>
      <c r="J9" s="33">
        <f>SUM(J3:J7)</f>
        <v>26</v>
      </c>
      <c r="K9" s="32"/>
      <c r="L9" s="32"/>
      <c r="M9" s="3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7" customHeight="1" thickBot="1">
      <c r="A10" s="11"/>
      <c r="B10" s="2"/>
      <c r="C10" s="10"/>
      <c r="F10" s="9"/>
    </row>
    <row r="11" spans="1:36" ht="14" thickBot="1">
      <c r="A11" s="16"/>
      <c r="B11" s="15"/>
      <c r="C11" s="29" t="s">
        <v>4</v>
      </c>
      <c r="D11" s="28"/>
      <c r="E11" s="28"/>
      <c r="F11" s="27"/>
    </row>
    <row r="12" spans="1:36">
      <c r="A12" s="12"/>
      <c r="B12" s="2"/>
      <c r="C12" s="26" t="s">
        <v>3</v>
      </c>
      <c r="D12" s="24"/>
      <c r="E12" s="23"/>
      <c r="F12" s="22" t="s">
        <v>30</v>
      </c>
    </row>
    <row r="13" spans="1:36">
      <c r="A13" s="16"/>
      <c r="B13" s="15"/>
      <c r="C13" s="25" t="s">
        <v>2</v>
      </c>
      <c r="D13" s="24"/>
      <c r="E13" s="23"/>
      <c r="F13" s="22" t="s">
        <v>29</v>
      </c>
    </row>
    <row r="14" spans="1:36" ht="14" thickBot="1">
      <c r="A14" s="16"/>
      <c r="B14" s="15"/>
      <c r="C14" s="21" t="s">
        <v>1</v>
      </c>
      <c r="D14" s="20"/>
      <c r="E14" s="19"/>
      <c r="F14" s="18" t="s">
        <v>31</v>
      </c>
    </row>
    <row r="15" spans="1:36" s="2" customFormat="1">
      <c r="A15" s="12"/>
      <c r="C15" s="17" t="s">
        <v>0</v>
      </c>
      <c r="D15" s="17"/>
      <c r="E15" s="17"/>
      <c r="F15" s="17"/>
      <c r="J15" s="3"/>
      <c r="K15" s="4"/>
      <c r="L15" s="4"/>
      <c r="M15" s="3"/>
    </row>
    <row r="16" spans="1:36" s="2" customFormat="1">
      <c r="A16" s="16"/>
      <c r="B16" s="15"/>
      <c r="C16" s="14"/>
      <c r="D16" s="14"/>
      <c r="E16" s="14"/>
      <c r="F16" s="13"/>
      <c r="J16" s="3"/>
      <c r="K16" s="4"/>
      <c r="L16" s="4"/>
      <c r="M16" s="3"/>
    </row>
    <row r="17" spans="1:13" s="2" customFormat="1">
      <c r="A17" s="16"/>
      <c r="B17" s="15"/>
      <c r="C17" s="14"/>
      <c r="D17" s="14"/>
      <c r="E17" s="14"/>
      <c r="F17" s="13"/>
      <c r="J17" s="3"/>
      <c r="K17" s="4"/>
      <c r="L17" s="4"/>
      <c r="M17" s="3"/>
    </row>
    <row r="18" spans="1:13" s="2" customFormat="1">
      <c r="A18" s="12"/>
      <c r="C18" s="10"/>
      <c r="D18" s="10"/>
      <c r="E18" s="10"/>
      <c r="F18" s="9"/>
      <c r="J18" s="3"/>
      <c r="K18" s="4"/>
      <c r="L18" s="4"/>
      <c r="M18" s="3"/>
    </row>
    <row r="19" spans="1:13" s="2" customFormat="1">
      <c r="A19" s="11"/>
      <c r="C19" s="10"/>
      <c r="D19" s="10"/>
      <c r="E19" s="10"/>
      <c r="F19" s="9"/>
      <c r="J19" s="3"/>
      <c r="K19" s="4"/>
      <c r="L19" s="4"/>
      <c r="M19" s="3"/>
    </row>
    <row r="20" spans="1:13" s="2" customFormat="1">
      <c r="A20" s="11"/>
      <c r="C20" s="10"/>
      <c r="D20" s="10"/>
      <c r="E20" s="10"/>
      <c r="F20" s="9"/>
      <c r="J20" s="3"/>
      <c r="K20" s="4"/>
      <c r="L20" s="4"/>
      <c r="M20" s="3"/>
    </row>
    <row r="21" spans="1:13" s="2" customFormat="1">
      <c r="A21" s="11"/>
      <c r="C21" s="10"/>
      <c r="D21" s="10"/>
      <c r="E21" s="10"/>
      <c r="F21" s="9"/>
      <c r="J21" s="3"/>
      <c r="K21" s="4"/>
      <c r="L21" s="4"/>
      <c r="M21" s="3"/>
    </row>
    <row r="22" spans="1:13" s="2" customFormat="1">
      <c r="A22" s="11"/>
      <c r="C22" s="10"/>
      <c r="D22" s="10"/>
      <c r="E22" s="10"/>
      <c r="F22" s="9"/>
      <c r="J22" s="3"/>
      <c r="K22" s="4"/>
      <c r="L22" s="4"/>
      <c r="M22" s="3"/>
    </row>
    <row r="23" spans="1:13" s="2" customFormat="1">
      <c r="A23" s="11"/>
      <c r="C23" s="10"/>
      <c r="D23" s="10"/>
      <c r="E23" s="10"/>
      <c r="F23" s="9"/>
      <c r="J23" s="3"/>
      <c r="K23" s="4"/>
      <c r="L23" s="4"/>
      <c r="M23" s="3"/>
    </row>
    <row r="24" spans="1:13" s="2" customFormat="1">
      <c r="A24" s="11"/>
      <c r="C24" s="10"/>
      <c r="D24" s="10"/>
      <c r="E24" s="10"/>
      <c r="F24" s="9"/>
      <c r="J24" s="3"/>
      <c r="K24" s="4"/>
      <c r="L24" s="4"/>
      <c r="M24" s="3"/>
    </row>
    <row r="25" spans="1:13" s="2" customFormat="1">
      <c r="A25" s="11"/>
      <c r="C25" s="10"/>
      <c r="D25" s="10"/>
      <c r="E25" s="10"/>
      <c r="F25" s="9"/>
      <c r="J25" s="3"/>
      <c r="K25" s="4"/>
      <c r="L25" s="4"/>
      <c r="M25" s="3"/>
    </row>
    <row r="26" spans="1:13" s="2" customFormat="1">
      <c r="A26" s="11"/>
      <c r="C26" s="10"/>
      <c r="D26" s="10"/>
      <c r="E26" s="10"/>
      <c r="F26" s="9"/>
      <c r="J26" s="3"/>
      <c r="K26" s="4"/>
      <c r="L26" s="4"/>
      <c r="M26" s="3"/>
    </row>
    <row r="27" spans="1:13" s="2" customFormat="1">
      <c r="A27" s="11"/>
      <c r="C27" s="10"/>
      <c r="D27" s="10"/>
      <c r="E27" s="10"/>
      <c r="F27" s="9"/>
      <c r="J27" s="3"/>
      <c r="K27" s="4"/>
      <c r="L27" s="4"/>
      <c r="M27" s="3"/>
    </row>
    <row r="28" spans="1:13" s="2" customFormat="1">
      <c r="A28" s="11"/>
      <c r="C28" s="10"/>
      <c r="D28" s="10"/>
      <c r="E28" s="10"/>
      <c r="F28" s="9"/>
      <c r="J28" s="3"/>
      <c r="K28" s="4"/>
      <c r="L28" s="4"/>
      <c r="M28" s="3"/>
    </row>
    <row r="29" spans="1:13" s="2" customFormat="1">
      <c r="A29" s="11"/>
      <c r="C29" s="10"/>
      <c r="D29" s="10"/>
      <c r="E29" s="10"/>
      <c r="F29" s="9"/>
      <c r="J29" s="3"/>
      <c r="K29" s="4"/>
      <c r="L29" s="4"/>
      <c r="M29" s="3"/>
    </row>
    <row r="30" spans="1:13" s="2" customFormat="1">
      <c r="A30" s="11"/>
      <c r="C30" s="10"/>
      <c r="D30" s="10"/>
      <c r="E30" s="10"/>
      <c r="F30" s="9"/>
      <c r="J30" s="3"/>
      <c r="K30" s="4"/>
      <c r="L30" s="4"/>
      <c r="M30" s="3"/>
    </row>
    <row r="31" spans="1:13" s="2" customFormat="1">
      <c r="A31" s="11"/>
      <c r="C31" s="10"/>
      <c r="D31" s="10"/>
      <c r="E31" s="10"/>
      <c r="F31" s="9"/>
      <c r="J31" s="3"/>
      <c r="K31" s="4"/>
      <c r="L31" s="4"/>
      <c r="M31" s="3"/>
    </row>
    <row r="32" spans="1:13" s="2" customFormat="1">
      <c r="A32" s="11"/>
      <c r="C32" s="10"/>
      <c r="D32" s="10"/>
      <c r="E32" s="10"/>
      <c r="F32" s="9"/>
      <c r="J32" s="3"/>
      <c r="K32" s="4"/>
      <c r="L32" s="4"/>
      <c r="M32" s="3"/>
    </row>
    <row r="33" spans="1:13" s="2" customFormat="1">
      <c r="A33" s="11"/>
      <c r="C33" s="10"/>
      <c r="D33" s="10"/>
      <c r="E33" s="10"/>
      <c r="F33" s="9"/>
      <c r="J33" s="3"/>
      <c r="K33" s="4"/>
      <c r="L33" s="4"/>
      <c r="M33" s="3"/>
    </row>
    <row r="34" spans="1:13" s="2" customFormat="1">
      <c r="A34" s="11"/>
      <c r="C34" s="10"/>
      <c r="D34" s="10"/>
      <c r="E34" s="10"/>
      <c r="F34" s="9"/>
      <c r="J34" s="3"/>
      <c r="K34" s="4"/>
      <c r="L34" s="4"/>
      <c r="M34" s="3"/>
    </row>
    <row r="35" spans="1:13" s="2" customFormat="1">
      <c r="A35" s="11"/>
      <c r="C35" s="10"/>
      <c r="D35" s="10"/>
      <c r="E35" s="10"/>
      <c r="F35" s="9"/>
      <c r="J35" s="3"/>
      <c r="K35" s="4"/>
      <c r="L35" s="4"/>
      <c r="M35" s="3"/>
    </row>
    <row r="36" spans="1:13" s="2" customFormat="1">
      <c r="A36" s="11"/>
      <c r="C36" s="10"/>
      <c r="D36" s="10"/>
      <c r="E36" s="10"/>
      <c r="F36" s="9"/>
      <c r="J36" s="3"/>
      <c r="K36" s="4"/>
      <c r="L36" s="4"/>
      <c r="M36" s="3"/>
    </row>
    <row r="37" spans="1:13" s="2" customFormat="1">
      <c r="A37" s="11"/>
      <c r="C37" s="10"/>
      <c r="D37" s="10"/>
      <c r="E37" s="10"/>
      <c r="F37" s="9"/>
      <c r="J37" s="3"/>
      <c r="K37" s="4"/>
      <c r="L37" s="4"/>
      <c r="M37" s="3"/>
    </row>
    <row r="38" spans="1:13" s="2" customFormat="1">
      <c r="A38" s="11"/>
      <c r="C38" s="10"/>
      <c r="D38" s="10"/>
      <c r="E38" s="10"/>
      <c r="F38" s="9"/>
      <c r="J38" s="3"/>
      <c r="K38" s="4"/>
      <c r="L38" s="4"/>
      <c r="M38" s="3"/>
    </row>
    <row r="39" spans="1:13" s="2" customFormat="1">
      <c r="A39" s="11"/>
      <c r="C39" s="10"/>
      <c r="D39" s="10"/>
      <c r="E39" s="10"/>
      <c r="F39" s="9"/>
      <c r="J39" s="3"/>
      <c r="K39" s="4"/>
      <c r="L39" s="4"/>
      <c r="M39" s="3"/>
    </row>
    <row r="40" spans="1:13" s="2" customFormat="1">
      <c r="A40" s="11"/>
      <c r="C40" s="10"/>
      <c r="D40" s="10"/>
      <c r="E40" s="10"/>
      <c r="F40" s="9"/>
      <c r="J40" s="3"/>
      <c r="K40" s="4"/>
      <c r="L40" s="4"/>
      <c r="M40" s="3"/>
    </row>
    <row r="41" spans="1:13" s="2" customFormat="1">
      <c r="A41" s="11"/>
      <c r="C41" s="10"/>
      <c r="D41" s="10"/>
      <c r="E41" s="10"/>
      <c r="F41" s="9"/>
      <c r="J41" s="3"/>
      <c r="K41" s="4"/>
      <c r="L41" s="4"/>
      <c r="M41" s="3"/>
    </row>
    <row r="42" spans="1:13" s="2" customFormat="1">
      <c r="A42" s="11"/>
      <c r="C42" s="10"/>
      <c r="D42" s="10"/>
      <c r="E42" s="10"/>
      <c r="F42" s="9"/>
      <c r="J42" s="3"/>
      <c r="K42" s="4"/>
      <c r="L42" s="4"/>
      <c r="M42" s="3"/>
    </row>
    <row r="43" spans="1:13" s="2" customFormat="1">
      <c r="A43" s="11"/>
      <c r="C43" s="10"/>
      <c r="D43" s="10"/>
      <c r="E43" s="10"/>
      <c r="F43" s="9"/>
      <c r="J43" s="3"/>
      <c r="K43" s="4"/>
      <c r="L43" s="4"/>
      <c r="M43" s="3"/>
    </row>
    <row r="44" spans="1:13" s="2" customFormat="1">
      <c r="A44" s="11"/>
      <c r="C44" s="10"/>
      <c r="D44" s="10"/>
      <c r="E44" s="10"/>
      <c r="F44" s="9"/>
      <c r="J44" s="3"/>
      <c r="K44" s="4"/>
      <c r="L44" s="4"/>
      <c r="M44" s="3"/>
    </row>
    <row r="45" spans="1:13" s="2" customFormat="1">
      <c r="A45" s="11"/>
      <c r="C45" s="10"/>
      <c r="D45" s="10"/>
      <c r="E45" s="10"/>
      <c r="F45" s="9"/>
      <c r="J45" s="3"/>
      <c r="K45" s="4"/>
      <c r="L45" s="4"/>
      <c r="M45" s="3"/>
    </row>
    <row r="46" spans="1:13" s="2" customFormat="1">
      <c r="A46" s="11"/>
      <c r="C46" s="10"/>
      <c r="D46" s="10"/>
      <c r="E46" s="10"/>
      <c r="F46" s="9"/>
      <c r="J46" s="3"/>
      <c r="K46" s="4"/>
      <c r="L46" s="4"/>
      <c r="M46" s="3"/>
    </row>
    <row r="47" spans="1:13" s="2" customFormat="1">
      <c r="A47" s="11"/>
      <c r="C47" s="10"/>
      <c r="D47" s="10"/>
      <c r="E47" s="10"/>
      <c r="F47" s="9"/>
      <c r="J47" s="3"/>
      <c r="K47" s="4"/>
      <c r="L47" s="4"/>
      <c r="M47" s="3"/>
    </row>
    <row r="48" spans="1:13" s="2" customFormat="1">
      <c r="A48" s="11"/>
      <c r="C48" s="10"/>
      <c r="D48" s="10"/>
      <c r="E48" s="10"/>
      <c r="F48" s="9"/>
      <c r="J48" s="3"/>
      <c r="K48" s="4"/>
      <c r="L48" s="4"/>
      <c r="M48" s="3"/>
    </row>
    <row r="49" spans="1:13" s="2" customFormat="1">
      <c r="A49" s="11"/>
      <c r="C49" s="10"/>
      <c r="D49" s="10"/>
      <c r="E49" s="10"/>
      <c r="F49" s="9"/>
      <c r="J49" s="3"/>
      <c r="K49" s="4"/>
      <c r="L49" s="4"/>
      <c r="M49" s="3"/>
    </row>
    <row r="50" spans="1:13" s="2" customFormat="1">
      <c r="A50" s="11"/>
      <c r="C50" s="10"/>
      <c r="D50" s="10"/>
      <c r="E50" s="10"/>
      <c r="F50" s="9"/>
      <c r="J50" s="3"/>
      <c r="K50" s="4"/>
      <c r="L50" s="4"/>
      <c r="M50" s="3"/>
    </row>
    <row r="51" spans="1:13" s="2" customFormat="1">
      <c r="A51" s="11"/>
      <c r="C51" s="10"/>
      <c r="D51" s="10"/>
      <c r="E51" s="10"/>
      <c r="F51" s="9"/>
      <c r="J51" s="3"/>
      <c r="K51" s="4"/>
      <c r="L51" s="4"/>
      <c r="M51" s="3"/>
    </row>
    <row r="52" spans="1:13" s="2" customFormat="1">
      <c r="A52" s="11"/>
      <c r="C52" s="10"/>
      <c r="D52" s="10"/>
      <c r="E52" s="10"/>
      <c r="F52" s="9"/>
      <c r="J52" s="3"/>
      <c r="K52" s="4"/>
      <c r="L52" s="4"/>
      <c r="M52" s="3"/>
    </row>
    <row r="53" spans="1:13" s="2" customFormat="1">
      <c r="A53" s="11"/>
      <c r="C53" s="10"/>
      <c r="D53" s="10"/>
      <c r="E53" s="10"/>
      <c r="F53" s="9"/>
      <c r="J53" s="3"/>
      <c r="K53" s="4"/>
      <c r="L53" s="4"/>
      <c r="M53" s="3"/>
    </row>
    <row r="54" spans="1:13" s="2" customFormat="1">
      <c r="A54" s="11"/>
      <c r="C54" s="10"/>
      <c r="D54" s="10"/>
      <c r="E54" s="10"/>
      <c r="F54" s="9"/>
      <c r="J54" s="3"/>
      <c r="K54" s="4"/>
      <c r="L54" s="4"/>
      <c r="M54" s="3"/>
    </row>
    <row r="55" spans="1:13" s="2" customFormat="1">
      <c r="A55" s="11"/>
      <c r="C55" s="10"/>
      <c r="D55" s="10"/>
      <c r="E55" s="10"/>
      <c r="F55" s="9"/>
      <c r="J55" s="3"/>
      <c r="K55" s="4"/>
      <c r="L55" s="4"/>
      <c r="M55" s="3"/>
    </row>
    <row r="56" spans="1:13" s="2" customFormat="1">
      <c r="A56" s="11"/>
      <c r="C56" s="10"/>
      <c r="D56" s="10"/>
      <c r="E56" s="10"/>
      <c r="F56" s="9"/>
      <c r="J56" s="3"/>
      <c r="K56" s="4"/>
      <c r="L56" s="4"/>
      <c r="M56" s="3"/>
    </row>
    <row r="57" spans="1:13" s="2" customFormat="1">
      <c r="A57" s="11"/>
      <c r="C57" s="10"/>
      <c r="D57" s="10"/>
      <c r="E57" s="10"/>
      <c r="F57" s="9"/>
      <c r="J57" s="3"/>
      <c r="K57" s="4"/>
      <c r="L57" s="4"/>
      <c r="M57" s="3"/>
    </row>
    <row r="58" spans="1:13" s="2" customFormat="1">
      <c r="A58" s="11"/>
      <c r="C58" s="10"/>
      <c r="D58" s="10"/>
      <c r="E58" s="10"/>
      <c r="F58" s="9"/>
      <c r="J58" s="3"/>
      <c r="K58" s="4"/>
      <c r="L58" s="4"/>
      <c r="M58" s="3"/>
    </row>
    <row r="59" spans="1:13" s="2" customFormat="1">
      <c r="A59" s="11"/>
      <c r="C59" s="10"/>
      <c r="D59" s="10"/>
      <c r="E59" s="10"/>
      <c r="F59" s="9"/>
      <c r="J59" s="3"/>
      <c r="K59" s="4"/>
      <c r="L59" s="4"/>
      <c r="M59" s="3"/>
    </row>
    <row r="60" spans="1:13" s="2" customFormat="1">
      <c r="A60" s="11"/>
      <c r="C60" s="10"/>
      <c r="D60" s="10"/>
      <c r="E60" s="10"/>
      <c r="F60" s="9"/>
      <c r="J60" s="3"/>
      <c r="K60" s="4"/>
      <c r="L60" s="4"/>
      <c r="M60" s="3"/>
    </row>
    <row r="61" spans="1:13" s="2" customFormat="1">
      <c r="A61" s="11"/>
      <c r="C61" s="10"/>
      <c r="D61" s="10"/>
      <c r="E61" s="10"/>
      <c r="F61" s="9"/>
      <c r="J61" s="3"/>
      <c r="K61" s="4"/>
      <c r="L61" s="4"/>
      <c r="M61" s="3"/>
    </row>
    <row r="62" spans="1:13" s="2" customFormat="1">
      <c r="A62" s="11"/>
      <c r="C62" s="10"/>
      <c r="D62" s="10"/>
      <c r="E62" s="10"/>
      <c r="F62" s="9"/>
      <c r="J62" s="3"/>
      <c r="K62" s="4"/>
      <c r="L62" s="4"/>
      <c r="M62" s="3"/>
    </row>
    <row r="63" spans="1:13" s="2" customFormat="1">
      <c r="A63" s="11"/>
      <c r="C63" s="10"/>
      <c r="D63" s="10"/>
      <c r="E63" s="10"/>
      <c r="F63" s="9"/>
      <c r="J63" s="3"/>
      <c r="K63" s="4"/>
      <c r="L63" s="4"/>
      <c r="M63" s="3"/>
    </row>
    <row r="64" spans="1:13" s="2" customFormat="1">
      <c r="A64" s="11"/>
      <c r="C64" s="10"/>
      <c r="D64" s="10"/>
      <c r="E64" s="10"/>
      <c r="F64" s="9"/>
      <c r="J64" s="3"/>
      <c r="K64" s="4"/>
      <c r="L64" s="4"/>
      <c r="M64" s="3"/>
    </row>
    <row r="65" spans="1:13" s="2" customFormat="1">
      <c r="A65" s="11"/>
      <c r="C65" s="10"/>
      <c r="D65" s="10"/>
      <c r="E65" s="10"/>
      <c r="F65" s="9"/>
      <c r="J65" s="3"/>
      <c r="K65" s="4"/>
      <c r="L65" s="4"/>
      <c r="M65" s="3"/>
    </row>
    <row r="66" spans="1:13" s="2" customFormat="1">
      <c r="A66" s="11"/>
      <c r="C66" s="10"/>
      <c r="D66" s="10"/>
      <c r="E66" s="10"/>
      <c r="F66" s="9"/>
      <c r="J66" s="3"/>
      <c r="K66" s="4"/>
      <c r="L66" s="4"/>
      <c r="M66" s="3"/>
    </row>
    <row r="67" spans="1:13" s="2" customFormat="1">
      <c r="A67" s="11"/>
      <c r="C67" s="10"/>
      <c r="D67" s="10"/>
      <c r="E67" s="10"/>
      <c r="F67" s="9"/>
      <c r="J67" s="3"/>
      <c r="K67" s="4"/>
      <c r="L67" s="4"/>
      <c r="M67" s="3"/>
    </row>
    <row r="68" spans="1:13" s="2" customFormat="1">
      <c r="A68" s="11"/>
      <c r="C68" s="10"/>
      <c r="D68" s="10"/>
      <c r="E68" s="10"/>
      <c r="F68" s="9"/>
      <c r="J68" s="3"/>
      <c r="K68" s="4"/>
      <c r="L68" s="4"/>
      <c r="M68" s="3"/>
    </row>
    <row r="69" spans="1:13" s="2" customFormat="1">
      <c r="A69" s="11"/>
      <c r="C69" s="10"/>
      <c r="D69" s="10"/>
      <c r="E69" s="10"/>
      <c r="F69" s="9"/>
      <c r="J69" s="3"/>
      <c r="K69" s="4"/>
      <c r="L69" s="4"/>
      <c r="M69" s="3"/>
    </row>
    <row r="70" spans="1:13" s="2" customFormat="1">
      <c r="A70" s="11"/>
      <c r="C70" s="10"/>
      <c r="D70" s="10"/>
      <c r="E70" s="10"/>
      <c r="F70" s="9"/>
      <c r="J70" s="3"/>
      <c r="K70" s="4"/>
      <c r="L70" s="4"/>
      <c r="M70" s="3"/>
    </row>
    <row r="71" spans="1:13" s="2" customFormat="1">
      <c r="A71" s="11"/>
      <c r="C71" s="10"/>
      <c r="D71" s="10"/>
      <c r="E71" s="10"/>
      <c r="F71" s="9"/>
      <c r="J71" s="3"/>
      <c r="K71" s="4"/>
      <c r="L71" s="4"/>
      <c r="M71" s="3"/>
    </row>
    <row r="72" spans="1:13" s="2" customFormat="1">
      <c r="A72" s="11"/>
      <c r="C72" s="10"/>
      <c r="D72" s="10"/>
      <c r="E72" s="10"/>
      <c r="F72" s="9"/>
      <c r="J72" s="3"/>
      <c r="K72" s="4"/>
      <c r="L72" s="4"/>
      <c r="M72" s="3"/>
    </row>
    <row r="73" spans="1:13" s="2" customFormat="1">
      <c r="A73" s="11"/>
      <c r="C73" s="10"/>
      <c r="D73" s="10"/>
      <c r="E73" s="10"/>
      <c r="F73" s="9"/>
      <c r="J73" s="3"/>
      <c r="K73" s="4"/>
      <c r="L73" s="4"/>
      <c r="M73" s="3"/>
    </row>
    <row r="74" spans="1:13" s="2" customFormat="1">
      <c r="A74" s="11"/>
      <c r="C74" s="10"/>
      <c r="D74" s="10"/>
      <c r="E74" s="10"/>
      <c r="F74" s="9"/>
      <c r="J74" s="3"/>
      <c r="K74" s="4"/>
      <c r="L74" s="4"/>
      <c r="M74" s="3"/>
    </row>
    <row r="75" spans="1:13" s="2" customFormat="1">
      <c r="A75" s="11"/>
      <c r="C75" s="10"/>
      <c r="D75" s="10"/>
      <c r="E75" s="10"/>
      <c r="F75" s="9"/>
      <c r="J75" s="3"/>
      <c r="K75" s="4"/>
      <c r="L75" s="4"/>
      <c r="M75" s="3"/>
    </row>
    <row r="76" spans="1:13" s="2" customFormat="1">
      <c r="A76" s="11"/>
      <c r="C76" s="10"/>
      <c r="D76" s="10"/>
      <c r="E76" s="10"/>
      <c r="F76" s="9"/>
      <c r="J76" s="3"/>
      <c r="K76" s="4"/>
      <c r="L76" s="4"/>
      <c r="M76" s="3"/>
    </row>
    <row r="77" spans="1:13" s="2" customFormat="1">
      <c r="A77" s="11"/>
      <c r="C77" s="10"/>
      <c r="D77" s="10"/>
      <c r="E77" s="10"/>
      <c r="F77" s="9"/>
      <c r="J77" s="3"/>
      <c r="K77" s="4"/>
      <c r="L77" s="4"/>
      <c r="M77" s="3"/>
    </row>
    <row r="78" spans="1:13" s="2" customFormat="1">
      <c r="A78" s="11"/>
      <c r="C78" s="10"/>
      <c r="D78" s="10"/>
      <c r="E78" s="10"/>
      <c r="F78" s="9"/>
      <c r="J78" s="3"/>
      <c r="K78" s="4"/>
      <c r="L78" s="4"/>
      <c r="M78" s="3"/>
    </row>
    <row r="79" spans="1:13" s="2" customFormat="1">
      <c r="A79" s="11"/>
      <c r="C79" s="10"/>
      <c r="D79" s="10"/>
      <c r="E79" s="10"/>
      <c r="F79" s="9"/>
      <c r="J79" s="3"/>
      <c r="K79" s="4"/>
      <c r="L79" s="4"/>
      <c r="M79" s="3"/>
    </row>
    <row r="80" spans="1:13" s="2" customFormat="1">
      <c r="A80" s="11"/>
      <c r="C80" s="10"/>
      <c r="D80" s="10"/>
      <c r="E80" s="10"/>
      <c r="F80" s="9"/>
      <c r="J80" s="3"/>
      <c r="K80" s="4"/>
      <c r="L80" s="4"/>
      <c r="M80" s="3"/>
    </row>
    <row r="81" spans="1:13" s="2" customFormat="1">
      <c r="A81" s="11"/>
      <c r="C81" s="10"/>
      <c r="D81" s="10"/>
      <c r="E81" s="10"/>
      <c r="F81" s="9"/>
      <c r="J81" s="3"/>
      <c r="K81" s="4"/>
      <c r="L81" s="4"/>
      <c r="M81" s="3"/>
    </row>
    <row r="82" spans="1:13" s="2" customFormat="1">
      <c r="A82" s="11"/>
      <c r="C82" s="10"/>
      <c r="D82" s="10"/>
      <c r="E82" s="10"/>
      <c r="F82" s="9"/>
      <c r="J82" s="3"/>
      <c r="K82" s="4"/>
      <c r="L82" s="4"/>
      <c r="M82" s="3"/>
    </row>
    <row r="83" spans="1:13" s="2" customFormat="1">
      <c r="A83" s="11"/>
      <c r="C83" s="10"/>
      <c r="D83" s="10"/>
      <c r="E83" s="10"/>
      <c r="F83" s="9"/>
      <c r="J83" s="3"/>
      <c r="K83" s="4"/>
      <c r="L83" s="4"/>
      <c r="M83" s="3"/>
    </row>
    <row r="84" spans="1:13" s="2" customFormat="1">
      <c r="A84" s="11"/>
      <c r="C84" s="10"/>
      <c r="D84" s="10"/>
      <c r="E84" s="10"/>
      <c r="F84" s="9"/>
      <c r="J84" s="3"/>
      <c r="K84" s="4"/>
      <c r="L84" s="4"/>
      <c r="M84" s="3"/>
    </row>
    <row r="85" spans="1:13" s="2" customFormat="1">
      <c r="A85" s="11"/>
      <c r="C85" s="10"/>
      <c r="D85" s="10"/>
      <c r="E85" s="10"/>
      <c r="F85" s="9"/>
      <c r="J85" s="3"/>
      <c r="K85" s="4"/>
      <c r="L85" s="4"/>
      <c r="M85" s="3"/>
    </row>
    <row r="86" spans="1:13" s="2" customFormat="1">
      <c r="A86" s="11"/>
      <c r="C86" s="10"/>
      <c r="D86" s="10"/>
      <c r="E86" s="10"/>
      <c r="F86" s="9"/>
      <c r="J86" s="3"/>
      <c r="K86" s="4"/>
      <c r="L86" s="4"/>
      <c r="M86" s="3"/>
    </row>
    <row r="87" spans="1:13" s="2" customFormat="1">
      <c r="A87" s="11"/>
      <c r="C87" s="10"/>
      <c r="D87" s="10"/>
      <c r="E87" s="10"/>
      <c r="F87" s="9"/>
      <c r="J87" s="3"/>
      <c r="K87" s="4"/>
      <c r="L87" s="4"/>
      <c r="M87" s="3"/>
    </row>
    <row r="88" spans="1:13" s="2" customFormat="1">
      <c r="A88" s="11"/>
      <c r="C88" s="10"/>
      <c r="D88" s="10"/>
      <c r="E88" s="10"/>
      <c r="F88" s="9"/>
      <c r="J88" s="3"/>
      <c r="K88" s="4"/>
      <c r="L88" s="4"/>
      <c r="M88" s="3"/>
    </row>
    <row r="89" spans="1:13" s="2" customFormat="1">
      <c r="A89" s="11"/>
      <c r="C89" s="10"/>
      <c r="D89" s="10"/>
      <c r="E89" s="10"/>
      <c r="F89" s="9"/>
      <c r="J89" s="3"/>
      <c r="K89" s="4"/>
      <c r="L89" s="4"/>
      <c r="M89" s="3"/>
    </row>
    <row r="90" spans="1:13" s="2" customFormat="1">
      <c r="A90" s="11"/>
      <c r="C90" s="10"/>
      <c r="D90" s="10"/>
      <c r="E90" s="10"/>
      <c r="F90" s="9"/>
      <c r="J90" s="3"/>
      <c r="K90" s="4"/>
      <c r="L90" s="4"/>
      <c r="M90" s="3"/>
    </row>
    <row r="91" spans="1:13" s="2" customFormat="1">
      <c r="A91" s="11"/>
      <c r="C91" s="10"/>
      <c r="D91" s="10"/>
      <c r="E91" s="10"/>
      <c r="F91" s="9"/>
      <c r="J91" s="3"/>
      <c r="K91" s="4"/>
      <c r="L91" s="4"/>
      <c r="M91" s="3"/>
    </row>
    <row r="92" spans="1:13" s="2" customFormat="1">
      <c r="A92" s="11"/>
      <c r="C92" s="10"/>
      <c r="D92" s="10"/>
      <c r="E92" s="10"/>
      <c r="F92" s="9"/>
      <c r="J92" s="3"/>
      <c r="K92" s="4"/>
      <c r="L92" s="4"/>
      <c r="M92" s="3"/>
    </row>
    <row r="93" spans="1:13" s="2" customFormat="1">
      <c r="A93" s="11"/>
      <c r="C93" s="10"/>
      <c r="D93" s="10"/>
      <c r="E93" s="10"/>
      <c r="F93" s="9"/>
      <c r="J93" s="3"/>
      <c r="K93" s="4"/>
      <c r="L93" s="4"/>
      <c r="M93" s="3"/>
    </row>
    <row r="94" spans="1:13" s="2" customFormat="1">
      <c r="A94" s="11"/>
      <c r="C94" s="10"/>
      <c r="D94" s="10"/>
      <c r="E94" s="10"/>
      <c r="F94" s="9"/>
      <c r="J94" s="3"/>
      <c r="K94" s="4"/>
      <c r="L94" s="4"/>
      <c r="M94" s="3"/>
    </row>
    <row r="95" spans="1:13" s="2" customFormat="1">
      <c r="A95" s="11"/>
      <c r="C95" s="10"/>
      <c r="D95" s="10"/>
      <c r="E95" s="10"/>
      <c r="F95" s="9"/>
      <c r="J95" s="3"/>
      <c r="K95" s="4"/>
      <c r="L95" s="4"/>
      <c r="M95" s="3"/>
    </row>
    <row r="96" spans="1:13" s="2" customFormat="1">
      <c r="A96" s="11"/>
      <c r="C96" s="10"/>
      <c r="D96" s="10"/>
      <c r="E96" s="10"/>
      <c r="F96" s="9"/>
      <c r="J96" s="3"/>
      <c r="K96" s="4"/>
      <c r="L96" s="4"/>
      <c r="M96" s="3"/>
    </row>
    <row r="97" spans="1:13" s="2" customFormat="1">
      <c r="A97" s="11"/>
      <c r="C97" s="10"/>
      <c r="D97" s="10"/>
      <c r="E97" s="10"/>
      <c r="F97" s="9"/>
      <c r="J97" s="3"/>
      <c r="K97" s="4"/>
      <c r="L97" s="4"/>
      <c r="M97" s="3"/>
    </row>
    <row r="98" spans="1:13" s="2" customFormat="1">
      <c r="A98" s="11"/>
      <c r="C98" s="10"/>
      <c r="D98" s="10"/>
      <c r="E98" s="10"/>
      <c r="F98" s="9"/>
      <c r="J98" s="3"/>
      <c r="K98" s="4"/>
      <c r="L98" s="4"/>
      <c r="M98" s="3"/>
    </row>
    <row r="99" spans="1:13" s="2" customFormat="1">
      <c r="A99" s="11"/>
      <c r="C99" s="10"/>
      <c r="D99" s="10"/>
      <c r="E99" s="10"/>
      <c r="F99" s="9"/>
      <c r="J99" s="3"/>
      <c r="K99" s="4"/>
      <c r="L99" s="4"/>
      <c r="M99" s="3"/>
    </row>
    <row r="100" spans="1:13" s="2" customFormat="1">
      <c r="A100" s="11"/>
      <c r="C100" s="10"/>
      <c r="D100" s="10"/>
      <c r="E100" s="10"/>
      <c r="F100" s="9"/>
      <c r="J100" s="3"/>
      <c r="K100" s="4"/>
      <c r="L100" s="4"/>
      <c r="M100" s="3"/>
    </row>
    <row r="101" spans="1:13" s="2" customFormat="1">
      <c r="A101" s="11"/>
      <c r="C101" s="10"/>
      <c r="D101" s="10"/>
      <c r="E101" s="10"/>
      <c r="F101" s="9"/>
      <c r="J101" s="3"/>
      <c r="K101" s="4"/>
      <c r="L101" s="4"/>
      <c r="M101" s="3"/>
    </row>
    <row r="102" spans="1:13" s="2" customFormat="1">
      <c r="A102" s="11"/>
      <c r="C102" s="10"/>
      <c r="D102" s="10"/>
      <c r="E102" s="10"/>
      <c r="F102" s="9"/>
      <c r="J102" s="3"/>
      <c r="K102" s="4"/>
      <c r="L102" s="4"/>
      <c r="M102" s="3"/>
    </row>
    <row r="103" spans="1:13" s="2" customFormat="1">
      <c r="A103" s="11"/>
      <c r="C103" s="10"/>
      <c r="D103" s="10"/>
      <c r="E103" s="10"/>
      <c r="F103" s="9"/>
      <c r="J103" s="3"/>
      <c r="K103" s="4"/>
      <c r="L103" s="4"/>
      <c r="M103" s="3"/>
    </row>
  </sheetData>
  <phoneticPr fontId="2" type="noConversion"/>
  <pageMargins left="0.33" right="0.27" top="0.69" bottom="0.54" header="0.51181102362204722" footer="0.41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BACKLOG</vt:lpstr>
    </vt:vector>
  </TitlesOfParts>
  <Company>Zett.no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Dmitriev</dc:creator>
  <cp:lastModifiedBy>Sergey Dmitriev</cp:lastModifiedBy>
  <dcterms:created xsi:type="dcterms:W3CDTF">2010-05-04T10:51:52Z</dcterms:created>
  <dcterms:modified xsi:type="dcterms:W3CDTF">2011-01-20T08:43:09Z</dcterms:modified>
</cp:coreProperties>
</file>